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8515" windowHeight="13095" activeTab="5"/>
  </bookViews>
  <sheets>
    <sheet name="U52_sem2" sheetId="1" r:id="rId1"/>
    <sheet name="U52 2009" sheetId="2" r:id="rId2"/>
    <sheet name="U52 2004" sheetId="4" r:id="rId3"/>
    <sheet name="U52 2007" sheetId="5" r:id="rId4"/>
    <sheet name="U52 2012" sheetId="6" r:id="rId5"/>
    <sheet name="U52 2011" sheetId="7" r:id="rId6"/>
  </sheets>
  <definedNames>
    <definedName name="_xlnm._FilterDatabase" localSheetId="5" hidden="1">'U52 2011'!$C$8:$M$8</definedName>
    <definedName name="_xlnm._FilterDatabase" localSheetId="4" hidden="1">'U52 2012'!$C$8:$M$8</definedName>
  </definedNames>
  <calcPr calcId="125725"/>
</workbook>
</file>

<file path=xl/calcChain.xml><?xml version="1.0" encoding="utf-8"?>
<calcChain xmlns="http://schemas.openxmlformats.org/spreadsheetml/2006/main">
  <c r="N9" i="7"/>
  <c r="N10"/>
  <c r="N11"/>
  <c r="N12"/>
  <c r="N13"/>
  <c r="N14"/>
  <c r="N15"/>
  <c r="N16"/>
  <c r="N17"/>
  <c r="N18"/>
  <c r="N19"/>
  <c r="N8"/>
  <c r="E6"/>
  <c r="F6"/>
  <c r="G6"/>
  <c r="H6"/>
  <c r="I6"/>
  <c r="J6"/>
  <c r="K6"/>
  <c r="L6"/>
  <c r="M6"/>
  <c r="D6"/>
  <c r="C6"/>
  <c r="N21"/>
  <c r="N6" i="6"/>
  <c r="N8"/>
  <c r="N19"/>
  <c r="N18"/>
  <c r="N17"/>
  <c r="N16"/>
  <c r="N15"/>
  <c r="N14"/>
  <c r="N13"/>
  <c r="N12"/>
  <c r="N11"/>
  <c r="N10"/>
  <c r="N9"/>
  <c r="E3" i="1"/>
  <c r="E4"/>
  <c r="E5"/>
  <c r="E6"/>
  <c r="E7"/>
  <c r="E8"/>
  <c r="E9"/>
  <c r="E10"/>
  <c r="E11"/>
  <c r="E12"/>
  <c r="E13"/>
  <c r="E2"/>
  <c r="C3"/>
  <c r="C4"/>
  <c r="C5"/>
  <c r="C6"/>
  <c r="C7"/>
  <c r="C8"/>
  <c r="C9"/>
  <c r="C10"/>
  <c r="C11"/>
  <c r="C12"/>
  <c r="C13"/>
  <c r="C2"/>
  <c r="C14" s="1"/>
  <c r="I15" i="2"/>
  <c r="C14" i="5"/>
  <c r="I10" i="2"/>
  <c r="I11"/>
  <c r="I12"/>
  <c r="I13"/>
  <c r="I14"/>
  <c r="I3"/>
  <c r="I4"/>
  <c r="I5"/>
  <c r="I6"/>
  <c r="I7"/>
  <c r="I9"/>
  <c r="I2"/>
  <c r="D3" i="1"/>
  <c r="D4"/>
  <c r="D5"/>
  <c r="D6"/>
  <c r="D7"/>
  <c r="D8"/>
  <c r="D9"/>
  <c r="D10"/>
  <c r="D11"/>
  <c r="D12"/>
  <c r="D13"/>
  <c r="D2"/>
  <c r="I15" i="4"/>
  <c r="H3"/>
  <c r="H4"/>
  <c r="H5"/>
  <c r="H6"/>
  <c r="H7"/>
  <c r="H8"/>
  <c r="H9"/>
  <c r="H10"/>
  <c r="H11"/>
  <c r="H12"/>
  <c r="H13"/>
  <c r="H2"/>
  <c r="N6" i="7" l="1"/>
  <c r="E14" i="1"/>
  <c r="N21" i="6"/>
  <c r="D14" i="1"/>
  <c r="B16" s="1"/>
  <c r="H15" i="4"/>
</calcChain>
</file>

<file path=xl/sharedStrings.xml><?xml version="1.0" encoding="utf-8"?>
<sst xmlns="http://schemas.openxmlformats.org/spreadsheetml/2006/main" count="198" uniqueCount="56">
  <si>
    <t>BAUMARD</t>
  </si>
  <si>
    <t>Romain</t>
  </si>
  <si>
    <t>BERNARD</t>
  </si>
  <si>
    <t>Quentin</t>
  </si>
  <si>
    <t>CHATELAIN</t>
  </si>
  <si>
    <t>Nicolas</t>
  </si>
  <si>
    <t>DOTTIN</t>
  </si>
  <si>
    <t>Fabien</t>
  </si>
  <si>
    <t>DUVEAU</t>
  </si>
  <si>
    <t>Clément</t>
  </si>
  <si>
    <t>GALLOU</t>
  </si>
  <si>
    <t>Victor</t>
  </si>
  <si>
    <t>GAUCHER</t>
  </si>
  <si>
    <t>Charly</t>
  </si>
  <si>
    <t>LE COQ</t>
  </si>
  <si>
    <t>Dorian</t>
  </si>
  <si>
    <t>MOREL</t>
  </si>
  <si>
    <t>Valentin</t>
  </si>
  <si>
    <t>MORELLEC</t>
  </si>
  <si>
    <t>Léo</t>
  </si>
  <si>
    <t>RENAULT</t>
  </si>
  <si>
    <t>Théo</t>
  </si>
  <si>
    <t>SEGRETAIN</t>
  </si>
  <si>
    <t>Glenn</t>
  </si>
  <si>
    <t>NOM</t>
  </si>
  <si>
    <t>Prénom</t>
  </si>
  <si>
    <t>U52 2009</t>
  </si>
  <si>
    <t>Det1 1/2 coupe BB</t>
  </si>
  <si>
    <t>Det1 A-A</t>
  </si>
  <si>
    <t>DET1 1/2 coupe    C-C</t>
  </si>
  <si>
    <t>DET2 Vue élévation</t>
  </si>
  <si>
    <t>DET2  D-D</t>
  </si>
  <si>
    <t>DET2  E-E</t>
  </si>
  <si>
    <t>Vue plan portique 1/2</t>
  </si>
  <si>
    <t>Vue suivant B</t>
  </si>
  <si>
    <t>Coupe A-A</t>
  </si>
  <si>
    <t>Vue long-pan int bat</t>
  </si>
  <si>
    <t>def gousset coté</t>
  </si>
  <si>
    <t>GENERALE</t>
  </si>
  <si>
    <t>U52 2004</t>
  </si>
  <si>
    <t>abs</t>
  </si>
  <si>
    <t>Moyenne</t>
  </si>
  <si>
    <t>U52 2007</t>
  </si>
  <si>
    <t>Moy Géné</t>
  </si>
  <si>
    <t>Vue B platine seule</t>
  </si>
  <si>
    <t>Vue B</t>
  </si>
  <si>
    <t>Vue A platine seule</t>
  </si>
  <si>
    <t>Vue A</t>
  </si>
  <si>
    <t>DD traverse élévation</t>
  </si>
  <si>
    <t>DD traverse dessus</t>
  </si>
  <si>
    <t>Vue C élévation</t>
  </si>
  <si>
    <t>Vue C dessus</t>
  </si>
  <si>
    <t>E E poteau-platine</t>
  </si>
  <si>
    <t>Elévation IPE300</t>
  </si>
  <si>
    <t>Détail zone agrandie</t>
  </si>
  <si>
    <t>Total quest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</si>
</sst>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wrapText="1"/>
    </xf>
    <xf numFmtId="164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64" fontId="0" fillId="0" borderId="1" xfId="0" applyNumberFormat="1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A16" sqref="A16:B16"/>
    </sheetView>
  </sheetViews>
  <sheetFormatPr baseColWidth="10" defaultRowHeight="15"/>
  <cols>
    <col min="3" max="9" width="11.42578125" style="1"/>
  </cols>
  <sheetData>
    <row r="1" spans="1:5">
      <c r="A1" t="s">
        <v>24</v>
      </c>
      <c r="B1" t="s">
        <v>25</v>
      </c>
      <c r="C1" s="1" t="s">
        <v>26</v>
      </c>
      <c r="D1" s="1" t="s">
        <v>39</v>
      </c>
      <c r="E1" s="1" t="s">
        <v>42</v>
      </c>
    </row>
    <row r="2" spans="1:5">
      <c r="A2" s="13" t="s">
        <v>0</v>
      </c>
      <c r="B2" s="13" t="s">
        <v>1</v>
      </c>
      <c r="C2" s="14">
        <f>'U52 2009'!I3</f>
        <v>14.166666666666668</v>
      </c>
      <c r="D2" s="12">
        <f>'U52 2004'!I2</f>
        <v>12</v>
      </c>
      <c r="E2" s="1">
        <f>'U52 2007'!C2</f>
        <v>17.7</v>
      </c>
    </row>
    <row r="3" spans="1:5">
      <c r="A3" s="13" t="s">
        <v>2</v>
      </c>
      <c r="B3" s="13" t="s">
        <v>3</v>
      </c>
      <c r="C3" s="14">
        <f>'U52 2009'!I4</f>
        <v>6.6666666666666661</v>
      </c>
      <c r="D3" s="12">
        <f>'U52 2004'!I3</f>
        <v>12</v>
      </c>
      <c r="E3" s="1">
        <f>'U52 2007'!C3</f>
        <v>12</v>
      </c>
    </row>
    <row r="4" spans="1:5">
      <c r="A4" s="13" t="s">
        <v>4</v>
      </c>
      <c r="B4" s="13" t="s">
        <v>5</v>
      </c>
      <c r="C4" s="14">
        <f>'U52 2009'!I5</f>
        <v>12.5</v>
      </c>
      <c r="D4" s="12">
        <f>'U52 2004'!I4</f>
        <v>13.5</v>
      </c>
      <c r="E4" s="1">
        <f>'U52 2007'!C4</f>
        <v>18.2</v>
      </c>
    </row>
    <row r="5" spans="1:5">
      <c r="A5" s="13" t="s">
        <v>6</v>
      </c>
      <c r="B5" s="13" t="s">
        <v>7</v>
      </c>
      <c r="C5" s="14">
        <f>'U52 2009'!I6</f>
        <v>1.25</v>
      </c>
      <c r="D5" s="12">
        <f>'U52 2004'!I5</f>
        <v>10</v>
      </c>
      <c r="E5" s="1">
        <f>'U52 2007'!C5</f>
        <v>9</v>
      </c>
    </row>
    <row r="6" spans="1:5">
      <c r="A6" s="13" t="s">
        <v>8</v>
      </c>
      <c r="B6" s="13" t="s">
        <v>9</v>
      </c>
      <c r="C6" s="14">
        <f>'U52 2009'!I7</f>
        <v>8.3333333333333339</v>
      </c>
      <c r="D6" s="12">
        <f>'U52 2004'!I6</f>
        <v>7</v>
      </c>
      <c r="E6" s="1" t="str">
        <f>'U52 2007'!C6</f>
        <v>abs</v>
      </c>
    </row>
    <row r="7" spans="1:5">
      <c r="A7" s="13" t="s">
        <v>10</v>
      </c>
      <c r="B7" s="13" t="s">
        <v>11</v>
      </c>
      <c r="C7" s="14" t="str">
        <f>'U52 2009'!I8</f>
        <v>abs</v>
      </c>
      <c r="D7" s="12">
        <f>'U52 2004'!I7</f>
        <v>14</v>
      </c>
      <c r="E7" s="1" t="str">
        <f>'U52 2007'!C7</f>
        <v>abs</v>
      </c>
    </row>
    <row r="8" spans="1:5">
      <c r="A8" s="13" t="s">
        <v>12</v>
      </c>
      <c r="B8" s="13" t="s">
        <v>13</v>
      </c>
      <c r="C8" s="14">
        <f>'U52 2009'!I9</f>
        <v>12.916666666666668</v>
      </c>
      <c r="D8" s="12">
        <f>'U52 2004'!I8</f>
        <v>16</v>
      </c>
      <c r="E8" s="1">
        <f>'U52 2007'!C8</f>
        <v>13.5</v>
      </c>
    </row>
    <row r="9" spans="1:5">
      <c r="A9" s="13" t="s">
        <v>14</v>
      </c>
      <c r="B9" s="13" t="s">
        <v>15</v>
      </c>
      <c r="C9" s="14">
        <f>'U52 2009'!I10</f>
        <v>11.666666666666668</v>
      </c>
      <c r="D9" s="12">
        <f>'U52 2004'!I9</f>
        <v>10</v>
      </c>
      <c r="E9" s="1">
        <f>'U52 2007'!C9</f>
        <v>17.2</v>
      </c>
    </row>
    <row r="10" spans="1:5">
      <c r="A10" s="13" t="s">
        <v>16</v>
      </c>
      <c r="B10" s="13" t="s">
        <v>17</v>
      </c>
      <c r="C10" s="14">
        <f>'U52 2009'!I11</f>
        <v>4.166666666666667</v>
      </c>
      <c r="D10" s="12">
        <f>'U52 2004'!I10</f>
        <v>10</v>
      </c>
      <c r="E10" s="1">
        <f>'U52 2007'!C10</f>
        <v>8.5</v>
      </c>
    </row>
    <row r="11" spans="1:5">
      <c r="A11" s="13" t="s">
        <v>18</v>
      </c>
      <c r="B11" s="13" t="s">
        <v>19</v>
      </c>
      <c r="C11" s="14">
        <f>'U52 2009'!I12</f>
        <v>5</v>
      </c>
      <c r="D11" s="12">
        <f>'U52 2004'!I11</f>
        <v>12</v>
      </c>
      <c r="E11" s="1">
        <f>'U52 2007'!C11</f>
        <v>11</v>
      </c>
    </row>
    <row r="12" spans="1:5">
      <c r="A12" s="13" t="s">
        <v>20</v>
      </c>
      <c r="B12" s="13" t="s">
        <v>21</v>
      </c>
      <c r="C12" s="14">
        <f>'U52 2009'!I13</f>
        <v>7.9166666666666661</v>
      </c>
      <c r="D12" s="12">
        <f>'U52 2004'!I12</f>
        <v>12</v>
      </c>
      <c r="E12" s="1">
        <f>'U52 2007'!C12</f>
        <v>17.3</v>
      </c>
    </row>
    <row r="13" spans="1:5">
      <c r="A13" s="13" t="s">
        <v>22</v>
      </c>
      <c r="B13" s="13" t="s">
        <v>23</v>
      </c>
      <c r="C13" s="14">
        <f>'U52 2009'!I14</f>
        <v>10.833333333333332</v>
      </c>
      <c r="D13" s="12">
        <f>'U52 2004'!I13</f>
        <v>14</v>
      </c>
      <c r="E13" s="1">
        <f>'U52 2007'!C13</f>
        <v>13.6</v>
      </c>
    </row>
    <row r="14" spans="1:5">
      <c r="C14" s="11">
        <f>AVERAGE(C2:C13)</f>
        <v>8.6742424242424256</v>
      </c>
      <c r="D14" s="11">
        <f>AVERAGE(D2:D13)</f>
        <v>11.875</v>
      </c>
      <c r="E14" s="11">
        <f>AVERAGE(E2:E13)</f>
        <v>13.8</v>
      </c>
    </row>
    <row r="16" spans="1:5">
      <c r="A16" s="15" t="s">
        <v>43</v>
      </c>
      <c r="B16" s="16">
        <f>AVERAGE(C14:G14)</f>
        <v>11.449747474747475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"/>
  <sheetViews>
    <sheetView zoomScale="145" zoomScaleNormal="145" workbookViewId="0">
      <selection activeCell="I16" sqref="I16"/>
    </sheetView>
  </sheetViews>
  <sheetFormatPr baseColWidth="10" defaultRowHeight="15"/>
  <cols>
    <col min="3" max="3" width="11.7109375" style="2" customWidth="1"/>
    <col min="4" max="8" width="11.42578125" style="2"/>
    <col min="9" max="9" width="11.42578125" style="10"/>
    <col min="10" max="12" width="11.42578125" style="2"/>
  </cols>
  <sheetData>
    <row r="1" spans="1:12" s="3" customFormat="1" ht="30" customHeight="1">
      <c r="A1" s="3" t="s">
        <v>24</v>
      </c>
      <c r="B1" s="3" t="s">
        <v>25</v>
      </c>
      <c r="C1" s="5" t="s">
        <v>27</v>
      </c>
      <c r="D1" s="5" t="s">
        <v>28</v>
      </c>
      <c r="E1" s="5" t="s">
        <v>29</v>
      </c>
      <c r="F1" s="5" t="s">
        <v>30</v>
      </c>
      <c r="G1" s="5" t="s">
        <v>31</v>
      </c>
      <c r="H1" s="5" t="s">
        <v>32</v>
      </c>
      <c r="I1" s="8"/>
      <c r="J1" s="4"/>
      <c r="K1" s="4"/>
      <c r="L1" s="4"/>
    </row>
    <row r="2" spans="1:12" s="3" customFormat="1" ht="30" customHeight="1">
      <c r="C2" s="5">
        <v>4</v>
      </c>
      <c r="D2" s="5">
        <v>4</v>
      </c>
      <c r="E2" s="5">
        <v>4</v>
      </c>
      <c r="F2" s="5">
        <v>4</v>
      </c>
      <c r="G2" s="5">
        <v>4</v>
      </c>
      <c r="H2" s="5">
        <v>4</v>
      </c>
      <c r="I2" s="8">
        <f>SUM(C2:H2)</f>
        <v>24</v>
      </c>
      <c r="J2" s="4"/>
      <c r="K2" s="4"/>
      <c r="L2" s="4"/>
    </row>
    <row r="3" spans="1:12" s="3" customFormat="1" ht="24.95" customHeight="1">
      <c r="A3" s="3" t="s">
        <v>0</v>
      </c>
      <c r="B3" s="3" t="s">
        <v>1</v>
      </c>
      <c r="C3" s="5">
        <v>3</v>
      </c>
      <c r="D3" s="5">
        <v>3</v>
      </c>
      <c r="E3" s="5">
        <v>2</v>
      </c>
      <c r="F3" s="5">
        <v>3</v>
      </c>
      <c r="G3" s="5">
        <v>3</v>
      </c>
      <c r="H3" s="5">
        <v>3</v>
      </c>
      <c r="I3" s="8">
        <f t="shared" ref="I3:I14" si="0">SUM(C3:H3)/24*20</f>
        <v>14.166666666666668</v>
      </c>
      <c r="J3" s="4"/>
      <c r="K3" s="4"/>
      <c r="L3" s="4"/>
    </row>
    <row r="4" spans="1:12" s="3" customFormat="1" ht="24.95" customHeight="1">
      <c r="A4" s="3" t="s">
        <v>2</v>
      </c>
      <c r="B4" s="3" t="s">
        <v>3</v>
      </c>
      <c r="C4" s="5">
        <v>2</v>
      </c>
      <c r="D4" s="5">
        <v>1</v>
      </c>
      <c r="E4" s="5">
        <v>1</v>
      </c>
      <c r="F4" s="5">
        <v>1</v>
      </c>
      <c r="G4" s="5">
        <v>1</v>
      </c>
      <c r="H4" s="5">
        <v>2</v>
      </c>
      <c r="I4" s="8">
        <f t="shared" si="0"/>
        <v>6.6666666666666661</v>
      </c>
      <c r="J4" s="4"/>
      <c r="K4" s="4"/>
      <c r="L4" s="4"/>
    </row>
    <row r="5" spans="1:12" s="3" customFormat="1" ht="24.95" customHeight="1">
      <c r="A5" s="3" t="s">
        <v>4</v>
      </c>
      <c r="B5" s="3" t="s">
        <v>5</v>
      </c>
      <c r="C5" s="5">
        <v>2</v>
      </c>
      <c r="D5" s="5">
        <v>3</v>
      </c>
      <c r="E5" s="5">
        <v>3</v>
      </c>
      <c r="F5" s="5">
        <v>3</v>
      </c>
      <c r="G5" s="5">
        <v>2</v>
      </c>
      <c r="H5" s="5">
        <v>2</v>
      </c>
      <c r="I5" s="8">
        <f t="shared" si="0"/>
        <v>12.5</v>
      </c>
      <c r="J5" s="4"/>
      <c r="K5" s="4"/>
      <c r="L5" s="4"/>
    </row>
    <row r="6" spans="1:12" s="3" customFormat="1" ht="24.95" customHeight="1">
      <c r="A6" s="3" t="s">
        <v>6</v>
      </c>
      <c r="B6" s="3" t="s">
        <v>7</v>
      </c>
      <c r="C6" s="5">
        <v>0</v>
      </c>
      <c r="D6" s="5">
        <v>0</v>
      </c>
      <c r="E6" s="5">
        <v>0</v>
      </c>
      <c r="F6" s="5">
        <v>0</v>
      </c>
      <c r="G6" s="5">
        <v>1</v>
      </c>
      <c r="H6" s="5">
        <v>0.5</v>
      </c>
      <c r="I6" s="8">
        <f t="shared" si="0"/>
        <v>1.25</v>
      </c>
      <c r="J6" s="4"/>
      <c r="K6" s="4"/>
      <c r="L6" s="4"/>
    </row>
    <row r="7" spans="1:12" s="3" customFormat="1" ht="24.95" customHeight="1">
      <c r="A7" s="3" t="s">
        <v>8</v>
      </c>
      <c r="B7" s="3" t="s">
        <v>9</v>
      </c>
      <c r="C7" s="5">
        <v>2</v>
      </c>
      <c r="D7" s="5">
        <v>3</v>
      </c>
      <c r="E7" s="5">
        <v>3</v>
      </c>
      <c r="F7" s="5">
        <v>0</v>
      </c>
      <c r="G7" s="5">
        <v>0</v>
      </c>
      <c r="H7" s="5">
        <v>2</v>
      </c>
      <c r="I7" s="8">
        <f t="shared" si="0"/>
        <v>8.3333333333333339</v>
      </c>
      <c r="J7" s="4"/>
      <c r="K7" s="4"/>
      <c r="L7" s="4"/>
    </row>
    <row r="8" spans="1:12" s="3" customFormat="1" ht="24.95" customHeight="1">
      <c r="A8" s="3" t="s">
        <v>10</v>
      </c>
      <c r="B8" s="3" t="s">
        <v>11</v>
      </c>
      <c r="C8" s="5" t="s">
        <v>40</v>
      </c>
      <c r="D8" s="5" t="s">
        <v>40</v>
      </c>
      <c r="E8" s="5" t="s">
        <v>40</v>
      </c>
      <c r="F8" s="5" t="s">
        <v>40</v>
      </c>
      <c r="G8" s="5" t="s">
        <v>40</v>
      </c>
      <c r="H8" s="5" t="s">
        <v>40</v>
      </c>
      <c r="I8" s="8" t="s">
        <v>40</v>
      </c>
      <c r="J8" s="4"/>
      <c r="K8" s="4"/>
      <c r="L8" s="4"/>
    </row>
    <row r="9" spans="1:12" s="3" customFormat="1" ht="24.95" customHeight="1">
      <c r="A9" s="3" t="s">
        <v>12</v>
      </c>
      <c r="B9" s="3" t="s">
        <v>13</v>
      </c>
      <c r="C9" s="5">
        <v>2.5</v>
      </c>
      <c r="D9" s="5">
        <v>3</v>
      </c>
      <c r="E9" s="5">
        <v>4</v>
      </c>
      <c r="F9" s="5">
        <v>2</v>
      </c>
      <c r="G9" s="5">
        <v>2</v>
      </c>
      <c r="H9" s="5">
        <v>2</v>
      </c>
      <c r="I9" s="8">
        <f>SUM(C9:H9)/24*20</f>
        <v>12.916666666666668</v>
      </c>
      <c r="J9" s="4"/>
      <c r="K9" s="4"/>
      <c r="L9" s="4"/>
    </row>
    <row r="10" spans="1:12" s="3" customFormat="1" ht="24.95" customHeight="1">
      <c r="A10" s="3" t="s">
        <v>14</v>
      </c>
      <c r="B10" s="3" t="s">
        <v>15</v>
      </c>
      <c r="C10" s="5">
        <v>2</v>
      </c>
      <c r="D10" s="5">
        <v>3</v>
      </c>
      <c r="E10" s="5">
        <v>2</v>
      </c>
      <c r="F10" s="5">
        <v>2</v>
      </c>
      <c r="G10" s="5">
        <v>3</v>
      </c>
      <c r="H10" s="5">
        <v>2</v>
      </c>
      <c r="I10" s="8">
        <f t="shared" si="0"/>
        <v>11.666666666666668</v>
      </c>
      <c r="J10" s="4"/>
      <c r="K10" s="4"/>
      <c r="L10" s="4"/>
    </row>
    <row r="11" spans="1:12" s="3" customFormat="1" ht="24.95" customHeight="1">
      <c r="A11" s="3" t="s">
        <v>16</v>
      </c>
      <c r="B11" s="3" t="s">
        <v>17</v>
      </c>
      <c r="C11" s="5">
        <v>1</v>
      </c>
      <c r="D11" s="5">
        <v>2</v>
      </c>
      <c r="E11" s="5">
        <v>1</v>
      </c>
      <c r="F11" s="5">
        <v>1</v>
      </c>
      <c r="G11" s="5">
        <v>0</v>
      </c>
      <c r="H11" s="5">
        <v>0</v>
      </c>
      <c r="I11" s="8">
        <f t="shared" si="0"/>
        <v>4.166666666666667</v>
      </c>
      <c r="J11" s="4"/>
      <c r="K11" s="4"/>
      <c r="L11" s="4"/>
    </row>
    <row r="12" spans="1:12" s="3" customFormat="1" ht="24.95" customHeight="1">
      <c r="A12" s="3" t="s">
        <v>18</v>
      </c>
      <c r="B12" s="3" t="s">
        <v>19</v>
      </c>
      <c r="C12" s="5">
        <v>1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8">
        <f t="shared" si="0"/>
        <v>5</v>
      </c>
      <c r="J12" s="4"/>
      <c r="K12" s="4"/>
      <c r="L12" s="4"/>
    </row>
    <row r="13" spans="1:12" s="3" customFormat="1" ht="24.95" customHeight="1">
      <c r="A13" s="3" t="s">
        <v>20</v>
      </c>
      <c r="B13" s="3" t="s">
        <v>21</v>
      </c>
      <c r="C13" s="5">
        <v>3</v>
      </c>
      <c r="D13" s="5">
        <v>1.5</v>
      </c>
      <c r="E13" s="5">
        <v>0</v>
      </c>
      <c r="F13" s="5">
        <v>1</v>
      </c>
      <c r="G13" s="5">
        <v>3</v>
      </c>
      <c r="H13" s="5">
        <v>1</v>
      </c>
      <c r="I13" s="8">
        <f t="shared" si="0"/>
        <v>7.9166666666666661</v>
      </c>
      <c r="J13" s="4"/>
      <c r="K13" s="4"/>
      <c r="L13" s="4"/>
    </row>
    <row r="14" spans="1:12" s="3" customFormat="1" ht="24.95" customHeight="1">
      <c r="A14" s="3" t="s">
        <v>22</v>
      </c>
      <c r="B14" s="3" t="s">
        <v>23</v>
      </c>
      <c r="C14" s="5">
        <v>3</v>
      </c>
      <c r="D14" s="5">
        <v>3</v>
      </c>
      <c r="E14" s="5">
        <v>2</v>
      </c>
      <c r="F14" s="5">
        <v>1</v>
      </c>
      <c r="G14" s="5">
        <v>2</v>
      </c>
      <c r="H14" s="5">
        <v>2</v>
      </c>
      <c r="I14" s="8">
        <f t="shared" si="0"/>
        <v>10.833333333333332</v>
      </c>
      <c r="J14" s="4"/>
      <c r="K14" s="4"/>
      <c r="L14" s="4"/>
    </row>
    <row r="15" spans="1:12" s="3" customFormat="1">
      <c r="C15" s="5"/>
      <c r="D15" s="5"/>
      <c r="E15" s="5"/>
      <c r="F15" s="5"/>
      <c r="G15" s="5"/>
      <c r="H15" s="5" t="s">
        <v>41</v>
      </c>
      <c r="I15" s="8">
        <f>AVERAGE(I3:I14)</f>
        <v>8.6742424242424256</v>
      </c>
      <c r="J15" s="4"/>
      <c r="K15" s="4"/>
      <c r="L15" s="4"/>
    </row>
    <row r="16" spans="1:12" s="3" customFormat="1">
      <c r="C16" s="5"/>
      <c r="D16" s="5"/>
      <c r="E16" s="5"/>
      <c r="F16" s="5"/>
      <c r="G16" s="5"/>
      <c r="H16" s="5"/>
      <c r="I16" s="8"/>
      <c r="J16" s="4"/>
      <c r="K16" s="4"/>
      <c r="L16" s="4"/>
    </row>
    <row r="17" spans="3:12" s="3" customFormat="1">
      <c r="C17" s="5"/>
      <c r="D17" s="5"/>
      <c r="E17" s="5"/>
      <c r="F17" s="5"/>
      <c r="G17" s="5"/>
      <c r="H17" s="5"/>
      <c r="I17" s="8"/>
      <c r="J17" s="4"/>
      <c r="K17" s="4"/>
      <c r="L17" s="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I14" sqref="I14"/>
    </sheetView>
  </sheetViews>
  <sheetFormatPr baseColWidth="10" defaultRowHeight="15"/>
  <cols>
    <col min="3" max="3" width="11.7109375" style="2" customWidth="1"/>
    <col min="4" max="7" width="11.42578125" style="2"/>
    <col min="8" max="8" width="11.42578125" style="10"/>
    <col min="9" max="12" width="11.42578125" style="2"/>
  </cols>
  <sheetData>
    <row r="1" spans="1:12" s="3" customFormat="1" ht="30" customHeight="1">
      <c r="A1" s="3" t="s">
        <v>24</v>
      </c>
      <c r="B1" s="3" t="s">
        <v>25</v>
      </c>
      <c r="C1" s="5" t="s">
        <v>33</v>
      </c>
      <c r="D1" s="5" t="s">
        <v>34</v>
      </c>
      <c r="E1" s="5" t="s">
        <v>35</v>
      </c>
      <c r="F1" s="5" t="s">
        <v>36</v>
      </c>
      <c r="G1" s="5" t="s">
        <v>37</v>
      </c>
      <c r="H1" s="8"/>
      <c r="I1" s="5"/>
      <c r="J1" s="4"/>
      <c r="K1" s="4"/>
      <c r="L1" s="4"/>
    </row>
    <row r="2" spans="1:12" s="3" customFormat="1" ht="24.95" customHeight="1">
      <c r="A2" s="3" t="s">
        <v>0</v>
      </c>
      <c r="B2" s="3" t="s">
        <v>1</v>
      </c>
      <c r="C2" s="5">
        <v>2</v>
      </c>
      <c r="D2" s="5">
        <v>1</v>
      </c>
      <c r="E2" s="5">
        <v>1</v>
      </c>
      <c r="F2" s="5">
        <v>3</v>
      </c>
      <c r="G2" s="5">
        <v>2</v>
      </c>
      <c r="H2" s="8">
        <f>SUM(C2:G2)*4/3</f>
        <v>12</v>
      </c>
      <c r="I2" s="5">
        <v>12</v>
      </c>
      <c r="J2" s="4"/>
      <c r="K2" s="4"/>
      <c r="L2" s="4"/>
    </row>
    <row r="3" spans="1:12" s="3" customFormat="1" ht="24.95" customHeight="1">
      <c r="A3" s="3" t="s">
        <v>2</v>
      </c>
      <c r="B3" s="3" t="s">
        <v>3</v>
      </c>
      <c r="C3" s="5">
        <v>2</v>
      </c>
      <c r="D3" s="5">
        <v>2</v>
      </c>
      <c r="E3" s="5">
        <v>1</v>
      </c>
      <c r="F3" s="5">
        <v>3</v>
      </c>
      <c r="G3" s="5">
        <v>1</v>
      </c>
      <c r="H3" s="8">
        <f t="shared" ref="H3:H13" si="0">SUM(C3:G3)*4/3</f>
        <v>12</v>
      </c>
      <c r="I3" s="5">
        <v>12</v>
      </c>
      <c r="J3" s="4"/>
      <c r="K3" s="4"/>
      <c r="L3" s="4"/>
    </row>
    <row r="4" spans="1:12" s="3" customFormat="1" ht="24.95" customHeight="1">
      <c r="A4" s="3" t="s">
        <v>4</v>
      </c>
      <c r="B4" s="3" t="s">
        <v>5</v>
      </c>
      <c r="C4" s="5">
        <v>1</v>
      </c>
      <c r="D4" s="5">
        <v>2</v>
      </c>
      <c r="E4" s="5">
        <v>1</v>
      </c>
      <c r="F4" s="5">
        <v>3</v>
      </c>
      <c r="G4" s="5">
        <v>3</v>
      </c>
      <c r="H4" s="8">
        <f t="shared" si="0"/>
        <v>13.333333333333334</v>
      </c>
      <c r="I4" s="8">
        <v>13.5</v>
      </c>
      <c r="J4" s="4"/>
      <c r="K4" s="4"/>
      <c r="L4" s="4"/>
    </row>
    <row r="5" spans="1:12" s="3" customFormat="1" ht="24.95" customHeight="1">
      <c r="A5" s="3" t="s">
        <v>6</v>
      </c>
      <c r="B5" s="3" t="s">
        <v>7</v>
      </c>
      <c r="C5" s="5">
        <v>2</v>
      </c>
      <c r="D5" s="5">
        <v>1</v>
      </c>
      <c r="E5" s="5">
        <v>1</v>
      </c>
      <c r="F5" s="5">
        <v>2</v>
      </c>
      <c r="G5" s="5">
        <v>1</v>
      </c>
      <c r="H5" s="8">
        <f t="shared" si="0"/>
        <v>9.3333333333333339</v>
      </c>
      <c r="I5" s="5">
        <v>10</v>
      </c>
      <c r="J5" s="4"/>
      <c r="K5" s="4"/>
      <c r="L5" s="4"/>
    </row>
    <row r="6" spans="1:12" s="3" customFormat="1" ht="24.95" customHeight="1">
      <c r="A6" s="3" t="s">
        <v>8</v>
      </c>
      <c r="B6" s="3" t="s">
        <v>9</v>
      </c>
      <c r="C6" s="5">
        <v>1</v>
      </c>
      <c r="D6" s="5">
        <v>1</v>
      </c>
      <c r="E6" s="5">
        <v>0</v>
      </c>
      <c r="F6" s="5">
        <v>2</v>
      </c>
      <c r="G6" s="5">
        <v>1</v>
      </c>
      <c r="H6" s="8">
        <f t="shared" si="0"/>
        <v>6.666666666666667</v>
      </c>
      <c r="I6" s="5">
        <v>7</v>
      </c>
      <c r="J6" s="4"/>
      <c r="K6" s="4"/>
      <c r="L6" s="4"/>
    </row>
    <row r="7" spans="1:12" s="3" customFormat="1" ht="24.95" customHeight="1">
      <c r="A7" s="3" t="s">
        <v>10</v>
      </c>
      <c r="B7" s="3" t="s">
        <v>11</v>
      </c>
      <c r="C7" s="5">
        <v>2</v>
      </c>
      <c r="D7" s="5">
        <v>2</v>
      </c>
      <c r="E7" s="5">
        <v>2</v>
      </c>
      <c r="F7" s="5">
        <v>2</v>
      </c>
      <c r="G7" s="5">
        <v>2</v>
      </c>
      <c r="H7" s="8">
        <f t="shared" si="0"/>
        <v>13.333333333333334</v>
      </c>
      <c r="I7" s="5">
        <v>14</v>
      </c>
      <c r="J7" s="4"/>
      <c r="K7" s="4"/>
      <c r="L7" s="4"/>
    </row>
    <row r="8" spans="1:12" s="3" customFormat="1" ht="24.95" customHeight="1">
      <c r="A8" s="3" t="s">
        <v>12</v>
      </c>
      <c r="B8" s="3" t="s">
        <v>13</v>
      </c>
      <c r="C8" s="5">
        <v>2</v>
      </c>
      <c r="D8" s="7">
        <v>2</v>
      </c>
      <c r="E8" s="5">
        <v>3</v>
      </c>
      <c r="F8" s="5">
        <v>3</v>
      </c>
      <c r="G8" s="5">
        <v>2</v>
      </c>
      <c r="H8" s="8">
        <f t="shared" si="0"/>
        <v>16</v>
      </c>
      <c r="I8" s="5">
        <v>16</v>
      </c>
      <c r="J8" s="4"/>
      <c r="K8" s="4"/>
      <c r="L8" s="4"/>
    </row>
    <row r="9" spans="1:12" s="3" customFormat="1" ht="24.95" customHeight="1">
      <c r="A9" s="3" t="s">
        <v>14</v>
      </c>
      <c r="B9" s="3" t="s">
        <v>15</v>
      </c>
      <c r="C9" s="5">
        <v>1</v>
      </c>
      <c r="D9" s="5">
        <v>1</v>
      </c>
      <c r="E9" s="5">
        <v>0</v>
      </c>
      <c r="F9" s="5">
        <v>3</v>
      </c>
      <c r="G9" s="5">
        <v>2</v>
      </c>
      <c r="H9" s="8">
        <f t="shared" si="0"/>
        <v>9.3333333333333339</v>
      </c>
      <c r="I9" s="5">
        <v>10</v>
      </c>
      <c r="J9" s="4"/>
      <c r="K9" s="4"/>
      <c r="L9" s="4"/>
    </row>
    <row r="10" spans="1:12" s="3" customFormat="1" ht="24.95" customHeight="1">
      <c r="A10" s="3" t="s">
        <v>16</v>
      </c>
      <c r="B10" s="3" t="s">
        <v>17</v>
      </c>
      <c r="C10" s="5">
        <v>1</v>
      </c>
      <c r="D10" s="5">
        <v>0</v>
      </c>
      <c r="E10" s="5">
        <v>1</v>
      </c>
      <c r="F10" s="5">
        <v>3</v>
      </c>
      <c r="G10" s="5">
        <v>2</v>
      </c>
      <c r="H10" s="8">
        <f t="shared" si="0"/>
        <v>9.3333333333333339</v>
      </c>
      <c r="I10" s="5">
        <v>10</v>
      </c>
      <c r="J10" s="4"/>
      <c r="K10" s="4"/>
      <c r="L10" s="4"/>
    </row>
    <row r="11" spans="1:12" s="3" customFormat="1" ht="24.95" customHeight="1">
      <c r="A11" s="3" t="s">
        <v>18</v>
      </c>
      <c r="B11" s="3" t="s">
        <v>19</v>
      </c>
      <c r="C11" s="5">
        <v>2</v>
      </c>
      <c r="D11" s="5">
        <v>2</v>
      </c>
      <c r="E11" s="5">
        <v>2</v>
      </c>
      <c r="F11" s="5">
        <v>2</v>
      </c>
      <c r="G11" s="5">
        <v>1</v>
      </c>
      <c r="H11" s="8">
        <f t="shared" si="0"/>
        <v>12</v>
      </c>
      <c r="I11" s="5">
        <v>12</v>
      </c>
      <c r="J11" s="4"/>
      <c r="K11" s="4"/>
      <c r="L11" s="4"/>
    </row>
    <row r="12" spans="1:12" s="3" customFormat="1" ht="24.95" customHeight="1">
      <c r="A12" s="3" t="s">
        <v>20</v>
      </c>
      <c r="B12" s="3" t="s">
        <v>21</v>
      </c>
      <c r="C12" s="5">
        <v>2</v>
      </c>
      <c r="D12" s="5">
        <v>2</v>
      </c>
      <c r="E12" s="5">
        <v>1</v>
      </c>
      <c r="F12" s="5">
        <v>3</v>
      </c>
      <c r="G12" s="5">
        <v>1</v>
      </c>
      <c r="H12" s="8">
        <f t="shared" si="0"/>
        <v>12</v>
      </c>
      <c r="I12" s="5">
        <v>12</v>
      </c>
      <c r="J12" s="4"/>
      <c r="K12" s="4"/>
      <c r="L12" s="4"/>
    </row>
    <row r="13" spans="1:12" s="3" customFormat="1" ht="24.95" customHeight="1">
      <c r="A13" s="3" t="s">
        <v>22</v>
      </c>
      <c r="B13" s="3" t="s">
        <v>23</v>
      </c>
      <c r="C13" s="5">
        <v>2</v>
      </c>
      <c r="D13" s="5">
        <v>2</v>
      </c>
      <c r="E13" s="5">
        <v>2</v>
      </c>
      <c r="F13" s="5">
        <v>3</v>
      </c>
      <c r="G13" s="5">
        <v>1</v>
      </c>
      <c r="H13" s="8">
        <f t="shared" si="0"/>
        <v>13.333333333333334</v>
      </c>
      <c r="I13" s="5">
        <v>14</v>
      </c>
      <c r="J13" s="4"/>
      <c r="K13" s="4"/>
      <c r="L13" s="4"/>
    </row>
    <row r="14" spans="1:12" s="3" customFormat="1">
      <c r="C14" s="5"/>
      <c r="D14" s="5"/>
      <c r="E14" s="5"/>
      <c r="F14" s="5"/>
      <c r="G14" s="5"/>
      <c r="H14" s="8"/>
      <c r="I14" s="5"/>
      <c r="J14" s="4"/>
      <c r="K14" s="4"/>
      <c r="L14" s="4"/>
    </row>
    <row r="15" spans="1:12" s="3" customFormat="1">
      <c r="C15" s="5"/>
      <c r="D15" s="5"/>
      <c r="E15" s="5"/>
      <c r="F15" s="5"/>
      <c r="G15" s="6" t="s">
        <v>38</v>
      </c>
      <c r="H15" s="9">
        <f>AVERAGE(H2:H13)</f>
        <v>11.555555555555555</v>
      </c>
      <c r="I15" s="9">
        <f>AVERAGE(I2:I13)</f>
        <v>11.875</v>
      </c>
      <c r="J15" s="4"/>
      <c r="K15" s="4"/>
      <c r="L15" s="4"/>
    </row>
    <row r="16" spans="1:12" s="3" customFormat="1">
      <c r="C16" s="5"/>
      <c r="D16" s="5"/>
      <c r="E16" s="5"/>
      <c r="F16" s="5"/>
      <c r="G16" s="5"/>
      <c r="H16" s="8"/>
      <c r="I16" s="5"/>
      <c r="J16" s="4"/>
      <c r="K16" s="4"/>
      <c r="L16" s="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C8" sqref="C8"/>
    </sheetView>
  </sheetViews>
  <sheetFormatPr baseColWidth="10" defaultRowHeight="15"/>
  <cols>
    <col min="3" max="3" width="11.7109375" style="2" customWidth="1"/>
    <col min="4" max="7" width="11.42578125" style="2"/>
    <col min="8" max="8" width="11.42578125" style="10"/>
    <col min="9" max="12" width="11.42578125" style="2"/>
  </cols>
  <sheetData>
    <row r="1" spans="1:12" s="3" customFormat="1" ht="30" customHeight="1">
      <c r="A1" s="3" t="s">
        <v>24</v>
      </c>
      <c r="B1" s="3" t="s">
        <v>25</v>
      </c>
      <c r="C1" s="5"/>
      <c r="D1" s="5"/>
      <c r="E1" s="5"/>
      <c r="F1" s="5"/>
      <c r="G1" s="5"/>
      <c r="H1" s="8"/>
      <c r="I1" s="5"/>
      <c r="J1" s="4"/>
      <c r="K1" s="4"/>
      <c r="L1" s="4"/>
    </row>
    <row r="2" spans="1:12" s="3" customFormat="1" ht="24.95" customHeight="1">
      <c r="A2" s="3" t="s">
        <v>0</v>
      </c>
      <c r="B2" s="3" t="s">
        <v>1</v>
      </c>
      <c r="C2" s="5">
        <v>17.7</v>
      </c>
      <c r="D2" s="5"/>
      <c r="E2" s="5"/>
      <c r="F2" s="5"/>
      <c r="G2" s="5"/>
      <c r="H2" s="8"/>
      <c r="I2" s="5"/>
      <c r="J2" s="4"/>
      <c r="K2" s="4"/>
      <c r="L2" s="4"/>
    </row>
    <row r="3" spans="1:12" s="3" customFormat="1" ht="24.95" customHeight="1">
      <c r="A3" s="3" t="s">
        <v>2</v>
      </c>
      <c r="B3" s="3" t="s">
        <v>3</v>
      </c>
      <c r="C3" s="5">
        <v>12</v>
      </c>
      <c r="D3" s="5"/>
      <c r="E3" s="5"/>
      <c r="F3" s="5"/>
      <c r="G3" s="5"/>
      <c r="H3" s="8"/>
      <c r="I3" s="5"/>
      <c r="J3" s="4"/>
      <c r="K3" s="4"/>
      <c r="L3" s="4"/>
    </row>
    <row r="4" spans="1:12" s="3" customFormat="1" ht="24.95" customHeight="1">
      <c r="A4" s="3" t="s">
        <v>4</v>
      </c>
      <c r="B4" s="3" t="s">
        <v>5</v>
      </c>
      <c r="C4" s="5">
        <v>18.2</v>
      </c>
      <c r="D4" s="5"/>
      <c r="E4" s="5"/>
      <c r="F4" s="5"/>
      <c r="G4" s="5"/>
      <c r="H4" s="8"/>
      <c r="I4" s="8"/>
      <c r="J4" s="4"/>
      <c r="K4" s="4"/>
      <c r="L4" s="4"/>
    </row>
    <row r="5" spans="1:12" s="3" customFormat="1" ht="24.95" customHeight="1">
      <c r="A5" s="3" t="s">
        <v>6</v>
      </c>
      <c r="B5" s="3" t="s">
        <v>7</v>
      </c>
      <c r="C5" s="5">
        <v>9</v>
      </c>
      <c r="D5" s="5"/>
      <c r="E5" s="5"/>
      <c r="F5" s="5"/>
      <c r="G5" s="5"/>
      <c r="H5" s="8"/>
      <c r="I5" s="5"/>
      <c r="J5" s="4"/>
      <c r="K5" s="4"/>
      <c r="L5" s="4"/>
    </row>
    <row r="6" spans="1:12" s="3" customFormat="1" ht="24.95" customHeight="1">
      <c r="A6" s="3" t="s">
        <v>8</v>
      </c>
      <c r="B6" s="3" t="s">
        <v>9</v>
      </c>
      <c r="C6" s="5" t="s">
        <v>40</v>
      </c>
      <c r="D6" s="5"/>
      <c r="E6" s="5"/>
      <c r="F6" s="5"/>
      <c r="G6" s="5"/>
      <c r="H6" s="8"/>
      <c r="I6" s="5"/>
      <c r="J6" s="4"/>
      <c r="K6" s="4"/>
      <c r="L6" s="4"/>
    </row>
    <row r="7" spans="1:12" s="3" customFormat="1" ht="24.95" customHeight="1">
      <c r="A7" s="3" t="s">
        <v>10</v>
      </c>
      <c r="B7" s="3" t="s">
        <v>11</v>
      </c>
      <c r="C7" s="5" t="s">
        <v>40</v>
      </c>
      <c r="D7" s="5"/>
      <c r="E7" s="5"/>
      <c r="F7" s="5"/>
      <c r="G7" s="5"/>
      <c r="H7" s="8"/>
      <c r="I7" s="5"/>
      <c r="J7" s="4"/>
      <c r="K7" s="4"/>
      <c r="L7" s="4"/>
    </row>
    <row r="8" spans="1:12" s="3" customFormat="1" ht="24.95" customHeight="1">
      <c r="A8" s="3" t="s">
        <v>12</v>
      </c>
      <c r="B8" s="3" t="s">
        <v>13</v>
      </c>
      <c r="C8" s="5">
        <v>13.5</v>
      </c>
      <c r="D8" s="7"/>
      <c r="E8" s="5"/>
      <c r="F8" s="5"/>
      <c r="G8" s="5"/>
      <c r="H8" s="8"/>
      <c r="I8" s="5"/>
      <c r="J8" s="4"/>
      <c r="K8" s="4"/>
      <c r="L8" s="4"/>
    </row>
    <row r="9" spans="1:12" s="3" customFormat="1" ht="24.95" customHeight="1">
      <c r="A9" s="3" t="s">
        <v>14</v>
      </c>
      <c r="B9" s="3" t="s">
        <v>15</v>
      </c>
      <c r="C9" s="5">
        <v>17.2</v>
      </c>
      <c r="D9" s="5"/>
      <c r="E9" s="5"/>
      <c r="F9" s="5"/>
      <c r="G9" s="5"/>
      <c r="H9" s="8"/>
      <c r="I9" s="5"/>
      <c r="J9" s="4"/>
      <c r="K9" s="4"/>
      <c r="L9" s="4"/>
    </row>
    <row r="10" spans="1:12" s="3" customFormat="1" ht="24.95" customHeight="1">
      <c r="A10" s="3" t="s">
        <v>16</v>
      </c>
      <c r="B10" s="3" t="s">
        <v>17</v>
      </c>
      <c r="C10" s="5">
        <v>8.5</v>
      </c>
      <c r="D10" s="5"/>
      <c r="E10" s="5"/>
      <c r="F10" s="5"/>
      <c r="G10" s="5"/>
      <c r="H10" s="8"/>
      <c r="I10" s="5"/>
      <c r="J10" s="4"/>
      <c r="K10" s="4"/>
      <c r="L10" s="4"/>
    </row>
    <row r="11" spans="1:12" s="3" customFormat="1" ht="24.95" customHeight="1">
      <c r="A11" s="3" t="s">
        <v>18</v>
      </c>
      <c r="B11" s="3" t="s">
        <v>19</v>
      </c>
      <c r="C11" s="5">
        <v>11</v>
      </c>
      <c r="D11" s="5"/>
      <c r="E11" s="5"/>
      <c r="F11" s="5"/>
      <c r="G11" s="5"/>
      <c r="H11" s="8"/>
      <c r="I11" s="5"/>
      <c r="J11" s="4"/>
      <c r="K11" s="4"/>
      <c r="L11" s="4"/>
    </row>
    <row r="12" spans="1:12" s="3" customFormat="1" ht="24.95" customHeight="1">
      <c r="A12" s="3" t="s">
        <v>20</v>
      </c>
      <c r="B12" s="3" t="s">
        <v>21</v>
      </c>
      <c r="C12" s="5">
        <v>17.3</v>
      </c>
      <c r="D12" s="5"/>
      <c r="E12" s="5"/>
      <c r="F12" s="5"/>
      <c r="G12" s="5"/>
      <c r="H12" s="8"/>
      <c r="I12" s="5"/>
      <c r="J12" s="4"/>
      <c r="K12" s="4"/>
      <c r="L12" s="4"/>
    </row>
    <row r="13" spans="1:12" s="3" customFormat="1" ht="24.95" customHeight="1">
      <c r="A13" s="3" t="s">
        <v>22</v>
      </c>
      <c r="B13" s="3" t="s">
        <v>23</v>
      </c>
      <c r="C13" s="5">
        <v>13.6</v>
      </c>
      <c r="D13" s="5"/>
      <c r="E13" s="5"/>
      <c r="F13" s="5"/>
      <c r="G13" s="5"/>
      <c r="H13" s="8"/>
      <c r="I13" s="5"/>
      <c r="J13" s="4"/>
      <c r="K13" s="4"/>
      <c r="L13" s="4"/>
    </row>
    <row r="14" spans="1:12" s="3" customFormat="1">
      <c r="B14" s="6" t="s">
        <v>38</v>
      </c>
      <c r="C14" s="9">
        <f>AVERAGE(C2:C13)</f>
        <v>13.8</v>
      </c>
      <c r="D14" s="5"/>
      <c r="E14" s="5"/>
      <c r="F14" s="5"/>
      <c r="G14" s="5"/>
      <c r="H14" s="8"/>
      <c r="I14" s="5"/>
      <c r="J14" s="4"/>
      <c r="K14" s="4"/>
      <c r="L14" s="4"/>
    </row>
    <row r="15" spans="1:12" s="3" customFormat="1">
      <c r="C15" s="5"/>
      <c r="D15" s="5"/>
      <c r="E15" s="5"/>
      <c r="F15" s="5"/>
      <c r="J15" s="4"/>
      <c r="K15" s="4"/>
      <c r="L15" s="4"/>
    </row>
    <row r="16" spans="1:12" s="3" customFormat="1">
      <c r="C16" s="5"/>
      <c r="D16" s="5"/>
      <c r="E16" s="5"/>
      <c r="F16" s="5"/>
      <c r="G16" s="5"/>
      <c r="H16" s="8"/>
      <c r="I16" s="5"/>
      <c r="J16" s="4"/>
      <c r="K16" s="4"/>
      <c r="L16" s="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2"/>
  <sheetViews>
    <sheetView workbookViewId="0">
      <selection activeCell="E11" sqref="E11"/>
    </sheetView>
  </sheetViews>
  <sheetFormatPr baseColWidth="10" defaultRowHeight="15"/>
  <cols>
    <col min="3" max="3" width="11.7109375" style="2" customWidth="1"/>
    <col min="4" max="7" width="11.42578125" style="2"/>
    <col min="8" max="8" width="11.42578125" style="10"/>
    <col min="9" max="12" width="11.42578125" style="2"/>
  </cols>
  <sheetData>
    <row r="1" spans="1:15" s="17" customFormat="1" ht="5.0999999999999996" customHeight="1">
      <c r="A1" s="18"/>
      <c r="B1" s="18"/>
      <c r="C1" s="19">
        <v>0</v>
      </c>
      <c r="D1" s="19">
        <v>0</v>
      </c>
      <c r="E1" s="19">
        <v>0</v>
      </c>
      <c r="F1" s="19">
        <v>0</v>
      </c>
      <c r="G1" s="19">
        <v>0</v>
      </c>
      <c r="H1" s="19">
        <v>0</v>
      </c>
      <c r="I1" s="19">
        <v>0</v>
      </c>
      <c r="J1" s="19">
        <v>0</v>
      </c>
      <c r="K1" s="19">
        <v>0</v>
      </c>
      <c r="L1" s="19">
        <v>0</v>
      </c>
      <c r="M1" s="19">
        <v>0</v>
      </c>
      <c r="N1" s="18"/>
    </row>
    <row r="2" spans="1:15" s="17" customFormat="1" ht="5.0999999999999996" customHeight="1">
      <c r="A2" s="18"/>
      <c r="B2" s="18"/>
      <c r="C2" s="19">
        <v>1</v>
      </c>
      <c r="D2" s="19">
        <v>1</v>
      </c>
      <c r="E2" s="19">
        <v>1</v>
      </c>
      <c r="F2" s="19">
        <v>1</v>
      </c>
      <c r="G2" s="19">
        <v>1</v>
      </c>
      <c r="H2" s="19">
        <v>1</v>
      </c>
      <c r="I2" s="19">
        <v>1</v>
      </c>
      <c r="J2" s="19">
        <v>1</v>
      </c>
      <c r="K2" s="19">
        <v>1</v>
      </c>
      <c r="L2" s="19">
        <v>1</v>
      </c>
      <c r="M2" s="19">
        <v>1</v>
      </c>
      <c r="N2" s="18"/>
    </row>
    <row r="3" spans="1:15" s="17" customFormat="1" ht="5.0999999999999996" customHeight="1">
      <c r="A3" s="18"/>
      <c r="B3" s="18"/>
      <c r="C3" s="19">
        <v>2</v>
      </c>
      <c r="D3" s="19">
        <v>2</v>
      </c>
      <c r="E3" s="19">
        <v>2</v>
      </c>
      <c r="F3" s="19">
        <v>2</v>
      </c>
      <c r="G3" s="19">
        <v>2</v>
      </c>
      <c r="H3" s="19">
        <v>2</v>
      </c>
      <c r="I3" s="19">
        <v>2</v>
      </c>
      <c r="J3" s="19">
        <v>2</v>
      </c>
      <c r="K3" s="19">
        <v>2</v>
      </c>
      <c r="L3" s="19">
        <v>2</v>
      </c>
      <c r="M3" s="19">
        <v>2</v>
      </c>
      <c r="N3" s="18"/>
    </row>
    <row r="4" spans="1:15" s="17" customFormat="1" ht="5.0999999999999996" customHeight="1">
      <c r="A4" s="18"/>
      <c r="B4" s="18"/>
      <c r="C4" s="19"/>
      <c r="D4" s="19">
        <v>3</v>
      </c>
      <c r="E4" s="19"/>
      <c r="F4" s="19">
        <v>3</v>
      </c>
      <c r="G4" s="19">
        <v>3</v>
      </c>
      <c r="H4" s="19">
        <v>3</v>
      </c>
      <c r="I4" s="19"/>
      <c r="J4" s="19">
        <v>3</v>
      </c>
      <c r="K4" s="19">
        <v>3</v>
      </c>
      <c r="L4" s="19"/>
      <c r="M4" s="19"/>
      <c r="N4" s="18"/>
    </row>
    <row r="5" spans="1:15" s="17" customFormat="1" ht="5.0999999999999996" customHeight="1">
      <c r="A5" s="18"/>
      <c r="B5" s="18"/>
      <c r="C5" s="20"/>
      <c r="D5" s="19">
        <v>4</v>
      </c>
      <c r="E5" s="20"/>
      <c r="F5" s="19">
        <v>4</v>
      </c>
      <c r="G5" s="20"/>
      <c r="H5" s="21"/>
      <c r="I5" s="21"/>
      <c r="J5" s="19">
        <v>4</v>
      </c>
      <c r="K5" s="19">
        <v>4</v>
      </c>
      <c r="L5" s="21"/>
      <c r="M5" s="21"/>
      <c r="N5" s="22"/>
    </row>
    <row r="6" spans="1:15" s="17" customFormat="1" ht="5.0999999999999996" customHeight="1">
      <c r="A6" s="18"/>
      <c r="B6" s="18" t="s">
        <v>55</v>
      </c>
      <c r="C6" s="23">
        <v>2</v>
      </c>
      <c r="D6" s="24">
        <v>4</v>
      </c>
      <c r="E6" s="23">
        <v>2</v>
      </c>
      <c r="F6" s="24">
        <v>4</v>
      </c>
      <c r="G6" s="23">
        <v>3</v>
      </c>
      <c r="H6" s="25">
        <v>3</v>
      </c>
      <c r="I6" s="25">
        <v>2</v>
      </c>
      <c r="J6" s="24">
        <v>4</v>
      </c>
      <c r="K6" s="24">
        <v>4</v>
      </c>
      <c r="L6" s="25">
        <v>2</v>
      </c>
      <c r="M6" s="25">
        <v>2</v>
      </c>
      <c r="N6" s="22">
        <f>SUM(C6:M6)</f>
        <v>32</v>
      </c>
    </row>
    <row r="7" spans="1:15" s="3" customFormat="1" ht="55.5" customHeight="1">
      <c r="A7" s="3" t="s">
        <v>24</v>
      </c>
      <c r="B7" s="3" t="s">
        <v>25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8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</row>
    <row r="8" spans="1:15" s="3" customFormat="1" ht="24.95" customHeight="1">
      <c r="A8" s="27" t="s">
        <v>0</v>
      </c>
      <c r="B8" s="27" t="s">
        <v>1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8">
        <f>SUM(C8:M8)/32*20</f>
        <v>0</v>
      </c>
      <c r="O8" s="5"/>
    </row>
    <row r="9" spans="1:15" s="3" customFormat="1" ht="24.95" customHeight="1">
      <c r="A9" s="3" t="s">
        <v>2</v>
      </c>
      <c r="B9" s="3" t="s">
        <v>3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8">
        <f t="shared" ref="N9:N19" si="0">SUM(C9:G9)*4/3</f>
        <v>0</v>
      </c>
      <c r="O9" s="5"/>
    </row>
    <row r="10" spans="1:15" s="3" customFormat="1" ht="24.95" customHeight="1">
      <c r="A10" s="27" t="s">
        <v>4</v>
      </c>
      <c r="B10" s="27" t="s">
        <v>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8">
        <f t="shared" si="0"/>
        <v>0</v>
      </c>
      <c r="O10" s="8"/>
    </row>
    <row r="11" spans="1:15" s="3" customFormat="1" ht="24.95" customHeight="1">
      <c r="A11" s="3" t="s">
        <v>6</v>
      </c>
      <c r="B11" s="3" t="s">
        <v>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8">
        <f t="shared" si="0"/>
        <v>0</v>
      </c>
      <c r="O11" s="5"/>
    </row>
    <row r="12" spans="1:15" s="3" customFormat="1" ht="24.95" customHeight="1">
      <c r="A12" s="27" t="s">
        <v>8</v>
      </c>
      <c r="B12" s="27" t="s">
        <v>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8">
        <f t="shared" si="0"/>
        <v>0</v>
      </c>
      <c r="O12" s="5"/>
    </row>
    <row r="13" spans="1:15" s="3" customFormat="1" ht="24.95" customHeight="1">
      <c r="A13" s="3" t="s">
        <v>10</v>
      </c>
      <c r="B13" s="3" t="s">
        <v>11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8">
        <f t="shared" si="0"/>
        <v>0</v>
      </c>
      <c r="O13" s="5"/>
    </row>
    <row r="14" spans="1:15" s="3" customFormat="1" ht="24.95" customHeight="1">
      <c r="A14" s="27" t="s">
        <v>12</v>
      </c>
      <c r="B14" s="27" t="s">
        <v>13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8">
        <f t="shared" si="0"/>
        <v>0</v>
      </c>
      <c r="O14" s="5"/>
    </row>
    <row r="15" spans="1:15" s="3" customFormat="1" ht="24.95" customHeight="1">
      <c r="A15" s="3" t="s">
        <v>14</v>
      </c>
      <c r="B15" s="3" t="s">
        <v>15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8">
        <f t="shared" si="0"/>
        <v>0</v>
      </c>
      <c r="O15" s="5"/>
    </row>
    <row r="16" spans="1:15" s="3" customFormat="1" ht="24.95" customHeight="1">
      <c r="A16" s="27" t="s">
        <v>16</v>
      </c>
      <c r="B16" s="27" t="s">
        <v>17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8">
        <f t="shared" si="0"/>
        <v>0</v>
      </c>
      <c r="O16" s="5"/>
    </row>
    <row r="17" spans="1:15" s="3" customFormat="1" ht="24.95" customHeight="1">
      <c r="A17" s="3" t="s">
        <v>18</v>
      </c>
      <c r="B17" s="3" t="s">
        <v>19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8">
        <f t="shared" si="0"/>
        <v>0</v>
      </c>
      <c r="O17" s="5"/>
    </row>
    <row r="18" spans="1:15" s="3" customFormat="1" ht="24.95" customHeight="1">
      <c r="A18" s="27" t="s">
        <v>20</v>
      </c>
      <c r="B18" s="27" t="s">
        <v>21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8">
        <f t="shared" si="0"/>
        <v>0</v>
      </c>
      <c r="O18" s="5"/>
    </row>
    <row r="19" spans="1:15" s="3" customFormat="1" ht="24.95" customHeight="1">
      <c r="A19" s="3" t="s">
        <v>22</v>
      </c>
      <c r="B19" s="3" t="s">
        <v>23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8">
        <f t="shared" si="0"/>
        <v>0</v>
      </c>
      <c r="O19" s="5"/>
    </row>
    <row r="20" spans="1:15" s="3" customFormat="1">
      <c r="C20" s="5"/>
      <c r="D20" s="5"/>
      <c r="E20" s="5"/>
      <c r="F20" s="5"/>
      <c r="G20" s="5"/>
      <c r="J20" s="4"/>
      <c r="N20" s="8"/>
      <c r="O20" s="5"/>
    </row>
    <row r="21" spans="1:15" s="3" customFormat="1">
      <c r="C21" s="5"/>
      <c r="D21" s="5"/>
      <c r="E21" s="5"/>
      <c r="F21" s="5"/>
      <c r="M21" s="6" t="s">
        <v>38</v>
      </c>
      <c r="N21" s="9">
        <f>AVERAGE(N8:N19)</f>
        <v>0</v>
      </c>
      <c r="O21" s="9"/>
    </row>
    <row r="22" spans="1:15" s="3" customFormat="1">
      <c r="C22" s="5"/>
      <c r="D22" s="5"/>
      <c r="E22" s="5"/>
      <c r="F22" s="5"/>
      <c r="G22" s="5"/>
      <c r="H22" s="8"/>
      <c r="I22" s="5"/>
      <c r="J22" s="4"/>
      <c r="K22" s="4"/>
      <c r="L22" s="4"/>
    </row>
  </sheetData>
  <dataValidations count="11">
    <dataValidation type="list" allowBlank="1" showInputMessage="1" showErrorMessage="1" sqref="D8:D19">
      <formula1>$D$1:$D$5</formula1>
    </dataValidation>
    <dataValidation type="list" allowBlank="1" showInputMessage="1" showErrorMessage="1" sqref="C8:C19">
      <formula1>$C$1:$C$5</formula1>
    </dataValidation>
    <dataValidation type="list" allowBlank="1" showInputMessage="1" showErrorMessage="1" sqref="E8:E19">
      <formula1>$E$1:$E$5</formula1>
    </dataValidation>
    <dataValidation type="list" allowBlank="1" showInputMessage="1" showErrorMessage="1" sqref="F8:F19">
      <formula1>$F$1:$F$5</formula1>
    </dataValidation>
    <dataValidation type="list" allowBlank="1" showInputMessage="1" showErrorMessage="1" sqref="G8:G19">
      <formula1>$G$1:$G$5</formula1>
    </dataValidation>
    <dataValidation type="list" allowBlank="1" showInputMessage="1" showErrorMessage="1" sqref="H8:H19">
      <formula1>$H$1:$H$5</formula1>
    </dataValidation>
    <dataValidation type="list" allowBlank="1" showInputMessage="1" showErrorMessage="1" sqref="I8:I19">
      <formula1>$I$1:$I$5</formula1>
    </dataValidation>
    <dataValidation type="list" allowBlank="1" showInputMessage="1" showErrorMessage="1" sqref="J8:J19">
      <formula1>$J$1:$J$5</formula1>
    </dataValidation>
    <dataValidation type="list" allowBlank="1" showInputMessage="1" showErrorMessage="1" sqref="K8:K19">
      <formula1>$K$1:$K$5</formula1>
    </dataValidation>
    <dataValidation type="list" allowBlank="1" showInputMessage="1" showErrorMessage="1" sqref="L8:L19">
      <formula1>$L$1:$L$5</formula1>
    </dataValidation>
    <dataValidation type="list" allowBlank="1" showInputMessage="1" showErrorMessage="1" sqref="M8:M19">
      <formula1>$M$1:$M$5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2"/>
  <sheetViews>
    <sheetView tabSelected="1" zoomScaleNormal="100" workbookViewId="0">
      <selection activeCell="G7" sqref="G7"/>
    </sheetView>
  </sheetViews>
  <sheetFormatPr baseColWidth="10" defaultRowHeight="15"/>
  <cols>
    <col min="3" max="3" width="11.7109375" style="2" customWidth="1"/>
    <col min="4" max="7" width="11.42578125" style="2"/>
    <col min="8" max="8" width="11.42578125" style="10"/>
    <col min="9" max="12" width="11.42578125" style="2"/>
  </cols>
  <sheetData>
    <row r="1" spans="1:15" s="17" customFormat="1" ht="20.100000000000001" customHeight="1">
      <c r="A1" s="18"/>
      <c r="B1" s="18"/>
      <c r="C1" s="19">
        <v>0</v>
      </c>
      <c r="D1" s="19">
        <v>0</v>
      </c>
      <c r="E1" s="19">
        <v>0</v>
      </c>
      <c r="F1" s="19">
        <v>0</v>
      </c>
      <c r="G1" s="19">
        <v>0</v>
      </c>
      <c r="H1" s="19">
        <v>0</v>
      </c>
      <c r="I1" s="19">
        <v>0</v>
      </c>
      <c r="J1" s="19">
        <v>0</v>
      </c>
      <c r="K1" s="19">
        <v>0</v>
      </c>
      <c r="L1" s="19">
        <v>0</v>
      </c>
      <c r="M1" s="19">
        <v>0</v>
      </c>
      <c r="N1" s="18"/>
    </row>
    <row r="2" spans="1:15" s="17" customFormat="1" ht="20.100000000000001" customHeight="1">
      <c r="A2" s="18"/>
      <c r="B2" s="18"/>
      <c r="C2" s="19">
        <v>1</v>
      </c>
      <c r="D2" s="19">
        <v>1</v>
      </c>
      <c r="E2" s="19">
        <v>1</v>
      </c>
      <c r="F2" s="19">
        <v>1</v>
      </c>
      <c r="G2" s="19">
        <v>1</v>
      </c>
      <c r="H2" s="19">
        <v>1</v>
      </c>
      <c r="I2" s="19">
        <v>1</v>
      </c>
      <c r="J2" s="19">
        <v>1</v>
      </c>
      <c r="K2" s="19">
        <v>1</v>
      </c>
      <c r="L2" s="19">
        <v>1</v>
      </c>
      <c r="M2" s="19">
        <v>1</v>
      </c>
      <c r="N2" s="18"/>
    </row>
    <row r="3" spans="1:15" s="17" customFormat="1" ht="20.100000000000001" customHeight="1">
      <c r="A3" s="18"/>
      <c r="B3" s="18"/>
      <c r="C3" s="19">
        <v>2</v>
      </c>
      <c r="D3" s="19">
        <v>2</v>
      </c>
      <c r="E3" s="19">
        <v>2</v>
      </c>
      <c r="F3" s="19">
        <v>2</v>
      </c>
      <c r="G3" s="19">
        <v>2</v>
      </c>
      <c r="H3" s="19">
        <v>2</v>
      </c>
      <c r="I3" s="19">
        <v>2</v>
      </c>
      <c r="J3" s="19">
        <v>2</v>
      </c>
      <c r="K3" s="19">
        <v>2</v>
      </c>
      <c r="L3" s="19">
        <v>2</v>
      </c>
      <c r="M3" s="19">
        <v>2</v>
      </c>
      <c r="N3" s="18"/>
    </row>
    <row r="4" spans="1:15" s="17" customFormat="1" ht="20.100000000000001" customHeight="1">
      <c r="A4" s="18"/>
      <c r="B4" s="18"/>
      <c r="C4" s="19"/>
      <c r="D4" s="19">
        <v>3</v>
      </c>
      <c r="E4" s="19"/>
      <c r="F4" s="19">
        <v>3</v>
      </c>
      <c r="G4" s="19">
        <v>3</v>
      </c>
      <c r="H4" s="19">
        <v>3</v>
      </c>
      <c r="I4" s="19"/>
      <c r="J4" s="19">
        <v>3</v>
      </c>
      <c r="K4" s="19">
        <v>3</v>
      </c>
      <c r="L4" s="19"/>
      <c r="M4" s="19"/>
      <c r="N4" s="18"/>
    </row>
    <row r="5" spans="1:15" s="17" customFormat="1" ht="20.100000000000001" customHeight="1">
      <c r="A5" s="18"/>
      <c r="B5" s="18"/>
      <c r="C5" s="20"/>
      <c r="D5" s="19">
        <v>4</v>
      </c>
      <c r="E5" s="20"/>
      <c r="F5" s="19">
        <v>4</v>
      </c>
      <c r="G5" s="20"/>
      <c r="H5" s="21"/>
      <c r="I5" s="21"/>
      <c r="J5" s="19">
        <v>4</v>
      </c>
      <c r="K5" s="19">
        <v>4</v>
      </c>
      <c r="L5" s="21"/>
      <c r="M5" s="21"/>
      <c r="N5" s="22"/>
    </row>
    <row r="6" spans="1:15" s="17" customFormat="1" ht="20.100000000000001" customHeight="1">
      <c r="A6" s="18"/>
      <c r="B6" s="18" t="s">
        <v>55</v>
      </c>
      <c r="C6" s="23">
        <f>MAX(C1:C5)</f>
        <v>2</v>
      </c>
      <c r="D6" s="23">
        <f>MAX(D1:D5)</f>
        <v>4</v>
      </c>
      <c r="E6" s="23">
        <f t="shared" ref="E6:M6" si="0">MAX(E1:E5)</f>
        <v>2</v>
      </c>
      <c r="F6" s="23">
        <f t="shared" si="0"/>
        <v>4</v>
      </c>
      <c r="G6" s="23">
        <f t="shared" si="0"/>
        <v>3</v>
      </c>
      <c r="H6" s="23">
        <f t="shared" si="0"/>
        <v>3</v>
      </c>
      <c r="I6" s="23">
        <f t="shared" si="0"/>
        <v>2</v>
      </c>
      <c r="J6" s="23">
        <f t="shared" si="0"/>
        <v>4</v>
      </c>
      <c r="K6" s="23">
        <f t="shared" si="0"/>
        <v>4</v>
      </c>
      <c r="L6" s="23">
        <f t="shared" si="0"/>
        <v>2</v>
      </c>
      <c r="M6" s="23">
        <f t="shared" si="0"/>
        <v>2</v>
      </c>
      <c r="N6" s="22">
        <f>SUM(C6:M6)</f>
        <v>32</v>
      </c>
    </row>
    <row r="7" spans="1:15" s="3" customFormat="1" ht="55.5" customHeight="1">
      <c r="A7" s="3" t="s">
        <v>24</v>
      </c>
      <c r="B7" s="3" t="s">
        <v>25</v>
      </c>
      <c r="C7" s="5"/>
      <c r="D7" s="5"/>
      <c r="E7" s="5"/>
      <c r="F7" s="5"/>
      <c r="G7" s="5"/>
      <c r="H7" s="8"/>
      <c r="I7" s="5"/>
      <c r="J7" s="5"/>
      <c r="K7" s="5"/>
      <c r="L7" s="5"/>
      <c r="M7" s="5"/>
    </row>
    <row r="8" spans="1:15" s="3" customFormat="1" ht="24.95" customHeight="1">
      <c r="A8" s="27" t="s">
        <v>0</v>
      </c>
      <c r="B8" s="27" t="s">
        <v>1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8">
        <f>SUM(C8:M8)/$N$6*20</f>
        <v>0</v>
      </c>
      <c r="O8" s="5"/>
    </row>
    <row r="9" spans="1:15" s="3" customFormat="1" ht="24.95" customHeight="1">
      <c r="A9" s="3" t="s">
        <v>2</v>
      </c>
      <c r="B9" s="3" t="s">
        <v>3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8">
        <f t="shared" ref="N9:N19" si="1">SUM(C9:M9)/$N$6*20</f>
        <v>0</v>
      </c>
      <c r="O9" s="5"/>
    </row>
    <row r="10" spans="1:15" s="3" customFormat="1" ht="24.95" customHeight="1">
      <c r="A10" s="27" t="s">
        <v>4</v>
      </c>
      <c r="B10" s="27" t="s">
        <v>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8">
        <f t="shared" si="1"/>
        <v>0</v>
      </c>
      <c r="O10" s="8"/>
    </row>
    <row r="11" spans="1:15" s="3" customFormat="1" ht="24.95" customHeight="1">
      <c r="A11" s="3" t="s">
        <v>6</v>
      </c>
      <c r="B11" s="3" t="s">
        <v>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8">
        <f t="shared" si="1"/>
        <v>0</v>
      </c>
      <c r="O11" s="5"/>
    </row>
    <row r="12" spans="1:15" s="3" customFormat="1" ht="24.95" customHeight="1">
      <c r="A12" s="27" t="s">
        <v>8</v>
      </c>
      <c r="B12" s="27" t="s">
        <v>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8">
        <f t="shared" si="1"/>
        <v>0</v>
      </c>
      <c r="O12" s="5"/>
    </row>
    <row r="13" spans="1:15" s="3" customFormat="1" ht="24.95" customHeight="1">
      <c r="A13" s="3" t="s">
        <v>10</v>
      </c>
      <c r="B13" s="3" t="s">
        <v>11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8">
        <f t="shared" si="1"/>
        <v>0</v>
      </c>
      <c r="O13" s="5"/>
    </row>
    <row r="14" spans="1:15" s="3" customFormat="1" ht="24.95" customHeight="1">
      <c r="A14" s="27" t="s">
        <v>12</v>
      </c>
      <c r="B14" s="27" t="s">
        <v>13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8">
        <f t="shared" si="1"/>
        <v>0</v>
      </c>
      <c r="O14" s="5"/>
    </row>
    <row r="15" spans="1:15" s="3" customFormat="1" ht="24.95" customHeight="1">
      <c r="A15" s="3" t="s">
        <v>14</v>
      </c>
      <c r="B15" s="3" t="s">
        <v>15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8">
        <f t="shared" si="1"/>
        <v>0</v>
      </c>
      <c r="O15" s="5"/>
    </row>
    <row r="16" spans="1:15" s="3" customFormat="1" ht="24.95" customHeight="1">
      <c r="A16" s="27" t="s">
        <v>16</v>
      </c>
      <c r="B16" s="27" t="s">
        <v>17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8">
        <f t="shared" si="1"/>
        <v>0</v>
      </c>
      <c r="O16" s="5"/>
    </row>
    <row r="17" spans="1:15" s="3" customFormat="1" ht="24.95" customHeight="1">
      <c r="A17" s="3" t="s">
        <v>18</v>
      </c>
      <c r="B17" s="3" t="s">
        <v>19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8">
        <f t="shared" si="1"/>
        <v>0</v>
      </c>
      <c r="O17" s="5"/>
    </row>
    <row r="18" spans="1:15" s="3" customFormat="1" ht="24.95" customHeight="1">
      <c r="A18" s="27" t="s">
        <v>20</v>
      </c>
      <c r="B18" s="27" t="s">
        <v>21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8">
        <f t="shared" si="1"/>
        <v>0</v>
      </c>
      <c r="O18" s="5"/>
    </row>
    <row r="19" spans="1:15" s="3" customFormat="1" ht="24.95" customHeight="1">
      <c r="A19" s="3" t="s">
        <v>22</v>
      </c>
      <c r="B19" s="3" t="s">
        <v>23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8">
        <f t="shared" si="1"/>
        <v>0</v>
      </c>
      <c r="O19" s="5"/>
    </row>
    <row r="20" spans="1:15" s="3" customFormat="1">
      <c r="C20" s="5"/>
      <c r="D20" s="5"/>
      <c r="E20" s="5"/>
      <c r="F20" s="5"/>
      <c r="G20" s="5"/>
      <c r="J20" s="4"/>
      <c r="N20" s="8"/>
      <c r="O20" s="5"/>
    </row>
    <row r="21" spans="1:15" s="3" customFormat="1">
      <c r="C21" s="5"/>
      <c r="D21" s="5"/>
      <c r="E21" s="5"/>
      <c r="F21" s="5"/>
      <c r="M21" s="6" t="s">
        <v>38</v>
      </c>
      <c r="N21" s="9">
        <f>AVERAGE(N8:N19)</f>
        <v>0</v>
      </c>
      <c r="O21" s="9"/>
    </row>
    <row r="22" spans="1:15" s="3" customFormat="1">
      <c r="C22" s="5"/>
      <c r="D22" s="5"/>
      <c r="E22" s="5"/>
      <c r="F22" s="5"/>
      <c r="G22" s="5"/>
      <c r="H22" s="8"/>
      <c r="I22" s="5"/>
      <c r="J22" s="4"/>
      <c r="K22" s="4"/>
      <c r="L22" s="4"/>
    </row>
  </sheetData>
  <dataValidations count="11">
    <dataValidation type="list" allowBlank="1" showInputMessage="1" showErrorMessage="1" sqref="M8:M19">
      <formula1>$M$1:$M$5</formula1>
    </dataValidation>
    <dataValidation type="list" allowBlank="1" showInputMessage="1" showErrorMessage="1" sqref="L8:L19">
      <formula1>$L$1:$L$5</formula1>
    </dataValidation>
    <dataValidation type="list" allowBlank="1" showInputMessage="1" showErrorMessage="1" sqref="K8:K19">
      <formula1>$K$1:$K$5</formula1>
    </dataValidation>
    <dataValidation type="list" allowBlank="1" showInputMessage="1" showErrorMessage="1" sqref="J8:J19">
      <formula1>$J$1:$J$5</formula1>
    </dataValidation>
    <dataValidation type="list" allowBlank="1" showInputMessage="1" showErrorMessage="1" sqref="I8:I19">
      <formula1>$I$1:$I$5</formula1>
    </dataValidation>
    <dataValidation type="list" allowBlank="1" showInputMessage="1" showErrorMessage="1" sqref="H8:H19">
      <formula1>$H$1:$H$5</formula1>
    </dataValidation>
    <dataValidation type="list" allowBlank="1" showInputMessage="1" showErrorMessage="1" sqref="G8:G19">
      <formula1>$G$1:$G$5</formula1>
    </dataValidation>
    <dataValidation type="list" allowBlank="1" showInputMessage="1" showErrorMessage="1" sqref="F8:F19">
      <formula1>$F$1:$F$5</formula1>
    </dataValidation>
    <dataValidation type="list" allowBlank="1" showInputMessage="1" showErrorMessage="1" sqref="E8:E19">
      <formula1>$E$1:$E$5</formula1>
    </dataValidation>
    <dataValidation type="list" allowBlank="1" showInputMessage="1" showErrorMessage="1" sqref="C8:C19">
      <formula1>$C$1:$C$5</formula1>
    </dataValidation>
    <dataValidation type="list" allowBlank="1" showInputMessage="1" showErrorMessage="1" sqref="D8:D19">
      <formula1>$D$1:$D$5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U52_sem2</vt:lpstr>
      <vt:lpstr>U52 2009</vt:lpstr>
      <vt:lpstr>U52 2004</vt:lpstr>
      <vt:lpstr>U52 2007</vt:lpstr>
      <vt:lpstr>U52 2012</vt:lpstr>
      <vt:lpstr>U52 2011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professeur</cp:lastModifiedBy>
  <dcterms:created xsi:type="dcterms:W3CDTF">2015-11-30T13:37:25Z</dcterms:created>
  <dcterms:modified xsi:type="dcterms:W3CDTF">2017-03-23T10:40:13Z</dcterms:modified>
</cp:coreProperties>
</file>